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6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'Sayfa1'!$A$1:$Y$99</definedName>
  </definedNames>
  <calcPr fullCalcOnLoad="1"/>
</workbook>
</file>

<file path=xl/sharedStrings.xml><?xml version="1.0" encoding="utf-8"?>
<sst xmlns="http://schemas.openxmlformats.org/spreadsheetml/2006/main" count="44" uniqueCount="37">
  <si>
    <t>açıklama</t>
  </si>
  <si>
    <t xml:space="preserve">AKTİFE </t>
  </si>
  <si>
    <t>Kalan</t>
  </si>
  <si>
    <t>1.yıl Amort.</t>
  </si>
  <si>
    <t xml:space="preserve">kalan </t>
  </si>
  <si>
    <t>2.yıl Amort.</t>
  </si>
  <si>
    <t>3.yıl</t>
  </si>
  <si>
    <t>4.yıl Amort.</t>
  </si>
  <si>
    <t>5.yıl Amort.</t>
  </si>
  <si>
    <t xml:space="preserve">Devreden </t>
  </si>
  <si>
    <t>GİRİŞ TAR</t>
  </si>
  <si>
    <t>Aktif değer</t>
  </si>
  <si>
    <t>aktif değer</t>
  </si>
  <si>
    <t>bakiye</t>
  </si>
  <si>
    <t>O-Ş-M</t>
  </si>
  <si>
    <t>N-M-H</t>
  </si>
  <si>
    <t>T-AĞ-EY</t>
  </si>
  <si>
    <t>EK-KAS-AR</t>
  </si>
  <si>
    <t>AD</t>
  </si>
  <si>
    <t>KIST</t>
  </si>
  <si>
    <t>AMORT</t>
  </si>
  <si>
    <t>AMOR</t>
  </si>
  <si>
    <t>OR</t>
  </si>
  <si>
    <t>BİLANÇO</t>
  </si>
  <si>
    <t>TARİHİ</t>
  </si>
  <si>
    <t>KALAN</t>
  </si>
  <si>
    <t>YILL</t>
  </si>
  <si>
    <t>alındığı ay başı</t>
  </si>
  <si>
    <t xml:space="preserve">aktife </t>
  </si>
  <si>
    <t>gün SAYISI</t>
  </si>
  <si>
    <t>kalan</t>
  </si>
  <si>
    <t xml:space="preserve"> tam ay </t>
  </si>
  <si>
    <t>FORD</t>
  </si>
  <si>
    <t>şirket</t>
  </si>
  <si>
    <t>kuruluş tarihi</t>
  </si>
  <si>
    <t>Osman Uzun</t>
  </si>
  <si>
    <t>www.osman-uzun.com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</si>
</sst>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\-mmm\-yy"/>
    <numFmt numFmtId="173" formatCode="dd\-mmm\-yy"/>
    <numFmt numFmtId="174" formatCode="[$-41F]dd\ mmmm\ yyyy\ dddd"/>
    <numFmt numFmtId="175" formatCode="dd/mm/yy;@"/>
  </numFmts>
  <fonts count="57">
    <font>
      <sz val="10"/>
      <name val="Arial Tur"/>
      <family val="0"/>
    </font>
    <font>
      <b/>
      <sz val="10"/>
      <name val="Arial Tur"/>
      <family val="2"/>
    </font>
    <font>
      <b/>
      <sz val="10"/>
      <color indexed="8"/>
      <name val="Arial Tur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48"/>
      <name val="Arial Tur"/>
      <family val="2"/>
    </font>
    <font>
      <b/>
      <sz val="10"/>
      <color indexed="5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 Tur"/>
      <family val="2"/>
    </font>
    <font>
      <b/>
      <sz val="10"/>
      <color indexed="62"/>
      <name val="Arial Tur"/>
      <family val="2"/>
    </font>
    <font>
      <sz val="8"/>
      <name val="Arial Tur"/>
      <family val="0"/>
    </font>
    <font>
      <b/>
      <sz val="8"/>
      <color indexed="10"/>
      <name val="Arial Tur"/>
      <family val="2"/>
    </font>
    <font>
      <b/>
      <sz val="10"/>
      <color indexed="12"/>
      <name val="Arial Tur"/>
      <family val="2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color indexed="9"/>
      <name val="Arial Tur"/>
      <family val="0"/>
    </font>
    <font>
      <u val="single"/>
      <sz val="10"/>
      <color indexed="9"/>
      <name val="Arial Tur"/>
      <family val="0"/>
    </font>
    <font>
      <b/>
      <sz val="14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 Tur"/>
      <family val="0"/>
    </font>
    <font>
      <u val="single"/>
      <sz val="10"/>
      <color theme="0"/>
      <name val="Arial Tur"/>
      <family val="0"/>
    </font>
    <font>
      <sz val="10"/>
      <color theme="0"/>
      <name val="Arial Tu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13" fillId="34" borderId="10" xfId="0" applyFont="1" applyFill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3" fillId="34" borderId="13" xfId="0" applyFont="1" applyFill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center"/>
      <protection locked="0"/>
    </xf>
    <xf numFmtId="4" fontId="13" fillId="34" borderId="10" xfId="0" applyNumberFormat="1" applyFont="1" applyFill="1" applyBorder="1" applyAlignment="1" applyProtection="1">
      <alignment horizontal="center"/>
      <protection locked="0"/>
    </xf>
    <xf numFmtId="4" fontId="2" fillId="35" borderId="12" xfId="0" applyNumberFormat="1" applyFont="1" applyFill="1" applyBorder="1" applyAlignment="1" applyProtection="1">
      <alignment horizontal="center"/>
      <protection locked="0"/>
    </xf>
    <xf numFmtId="4" fontId="3" fillId="34" borderId="14" xfId="0" applyNumberFormat="1" applyFont="1" applyFill="1" applyBorder="1" applyAlignment="1" applyProtection="1">
      <alignment horizontal="center"/>
      <protection locked="0"/>
    </xf>
    <xf numFmtId="4" fontId="3" fillId="34" borderId="15" xfId="0" applyNumberFormat="1" applyFont="1" applyFill="1" applyBorder="1" applyAlignment="1" applyProtection="1">
      <alignment horizontal="center"/>
      <protection locked="0"/>
    </xf>
    <xf numFmtId="4" fontId="4" fillId="33" borderId="14" xfId="0" applyNumberFormat="1" applyFont="1" applyFill="1" applyBorder="1" applyAlignment="1" applyProtection="1">
      <alignment horizontal="center"/>
      <protection locked="0"/>
    </xf>
    <xf numFmtId="4" fontId="4" fillId="36" borderId="11" xfId="0" applyNumberFormat="1" applyFont="1" applyFill="1" applyBorder="1" applyAlignment="1" applyProtection="1">
      <alignment horizontal="center"/>
      <protection locked="0"/>
    </xf>
    <xf numFmtId="4" fontId="4" fillId="37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3" fillId="34" borderId="16" xfId="0" applyFont="1" applyFill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3" fillId="34" borderId="19" xfId="0" applyFont="1" applyFill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14" fillId="34" borderId="20" xfId="0" applyNumberFormat="1" applyFont="1" applyFill="1" applyBorder="1" applyAlignment="1" applyProtection="1">
      <alignment horizontal="center"/>
      <protection locked="0"/>
    </xf>
    <xf numFmtId="4" fontId="1" fillId="35" borderId="20" xfId="0" applyNumberFormat="1" applyFont="1" applyFill="1" applyBorder="1" applyAlignment="1" applyProtection="1">
      <alignment horizontal="center"/>
      <protection locked="0"/>
    </xf>
    <xf numFmtId="172" fontId="3" fillId="34" borderId="20" xfId="0" applyNumberFormat="1" applyFont="1" applyFill="1" applyBorder="1" applyAlignment="1" applyProtection="1">
      <alignment horizontal="center"/>
      <protection locked="0"/>
    </xf>
    <xf numFmtId="172" fontId="3" fillId="34" borderId="21" xfId="0" applyNumberFormat="1" applyFont="1" applyFill="1" applyBorder="1" applyAlignment="1" applyProtection="1">
      <alignment horizontal="center"/>
      <protection locked="0"/>
    </xf>
    <xf numFmtId="4" fontId="4" fillId="33" borderId="22" xfId="0" applyNumberFormat="1" applyFont="1" applyFill="1" applyBorder="1" applyAlignment="1" applyProtection="1">
      <alignment horizontal="center"/>
      <protection locked="0"/>
    </xf>
    <xf numFmtId="172" fontId="4" fillId="36" borderId="17" xfId="0" applyNumberFormat="1" applyFont="1" applyFill="1" applyBorder="1" applyAlignment="1" applyProtection="1">
      <alignment horizontal="center"/>
      <protection locked="0"/>
    </xf>
    <xf numFmtId="4" fontId="4" fillId="37" borderId="23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175" fontId="1" fillId="33" borderId="10" xfId="0" applyNumberFormat="1" applyFont="1" applyFill="1" applyBorder="1" applyAlignment="1" applyProtection="1">
      <alignment horizontal="center"/>
      <protection locked="0"/>
    </xf>
    <xf numFmtId="175" fontId="13" fillId="34" borderId="10" xfId="0" applyNumberFormat="1" applyFont="1" applyFill="1" applyBorder="1" applyAlignment="1" applyProtection="1">
      <alignment horizontal="center"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3" fillId="34" borderId="24" xfId="0" applyNumberFormat="1" applyFont="1" applyFill="1" applyBorder="1" applyAlignment="1" applyProtection="1">
      <alignment horizontal="center"/>
      <protection locked="0"/>
    </xf>
    <xf numFmtId="4" fontId="6" fillId="0" borderId="24" xfId="0" applyNumberFormat="1" applyFont="1" applyBorder="1" applyAlignment="1" applyProtection="1">
      <alignment horizontal="center"/>
      <protection locked="0"/>
    </xf>
    <xf numFmtId="175" fontId="6" fillId="0" borderId="24" xfId="0" applyNumberFormat="1" applyFont="1" applyBorder="1" applyAlignment="1" applyProtection="1">
      <alignment horizontal="center"/>
      <protection locked="0"/>
    </xf>
    <xf numFmtId="1" fontId="6" fillId="0" borderId="25" xfId="0" applyNumberFormat="1" applyFont="1" applyBorder="1" applyAlignment="1" applyProtection="1">
      <alignment horizontal="center"/>
      <protection locked="0"/>
    </xf>
    <xf numFmtId="1" fontId="7" fillId="34" borderId="25" xfId="0" applyNumberFormat="1" applyFont="1" applyFill="1" applyBorder="1" applyAlignment="1" applyProtection="1">
      <alignment horizontal="center"/>
      <protection locked="0"/>
    </xf>
    <xf numFmtId="4" fontId="6" fillId="35" borderId="25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Border="1" applyAlignment="1" applyProtection="1">
      <alignment horizontal="center"/>
      <protection locked="0"/>
    </xf>
    <xf numFmtId="4" fontId="7" fillId="0" borderId="27" xfId="0" applyNumberFormat="1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4" fontId="7" fillId="0" borderId="19" xfId="0" applyNumberFormat="1" applyFont="1" applyBorder="1" applyAlignment="1" applyProtection="1">
      <alignment/>
      <protection locked="0"/>
    </xf>
    <xf numFmtId="4" fontId="8" fillId="37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4" fontId="9" fillId="33" borderId="10" xfId="0" applyNumberFormat="1" applyFont="1" applyFill="1" applyBorder="1" applyAlignment="1" applyProtection="1">
      <alignment/>
      <protection locked="0"/>
    </xf>
    <xf numFmtId="4" fontId="10" fillId="33" borderId="10" xfId="0" applyNumberFormat="1" applyFont="1" applyFill="1" applyBorder="1" applyAlignment="1" applyProtection="1">
      <alignment/>
      <protection locked="0"/>
    </xf>
    <xf numFmtId="4" fontId="10" fillId="33" borderId="0" xfId="0" applyNumberFormat="1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0" fontId="54" fillId="38" borderId="0" xfId="0" applyFont="1" applyFill="1" applyAlignment="1" applyProtection="1">
      <alignment horizontal="center" vertical="center"/>
      <protection/>
    </xf>
    <xf numFmtId="0" fontId="55" fillId="38" borderId="0" xfId="46" applyFont="1" applyFill="1" applyAlignment="1" applyProtection="1">
      <alignment horizontal="center" vertical="center"/>
      <protection/>
    </xf>
    <xf numFmtId="0" fontId="56" fillId="38" borderId="0" xfId="0" applyFont="1" applyFill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man-uzu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9"/>
  <sheetViews>
    <sheetView tabSelected="1" zoomScalePageLayoutView="0" workbookViewId="0" topLeftCell="A1">
      <selection activeCell="B1" sqref="B1:X1"/>
    </sheetView>
  </sheetViews>
  <sheetFormatPr defaultColWidth="9.00390625" defaultRowHeight="12.75"/>
  <cols>
    <col min="1" max="1" width="3.00390625" style="1" customWidth="1"/>
    <col min="2" max="2" width="10.00390625" style="2" customWidth="1"/>
    <col min="3" max="3" width="12.875" style="2" customWidth="1"/>
    <col min="4" max="4" width="9.875" style="2" customWidth="1"/>
    <col min="5" max="5" width="16.25390625" style="2" customWidth="1"/>
    <col min="6" max="6" width="12.00390625" style="2" customWidth="1"/>
    <col min="7" max="7" width="4.875" style="2" customWidth="1"/>
    <col min="8" max="8" width="6.375" style="2" customWidth="1"/>
    <col min="9" max="9" width="9.375" style="2" customWidth="1"/>
    <col min="10" max="10" width="9.375" style="56" customWidth="1"/>
    <col min="11" max="11" width="11.00390625" style="56" customWidth="1"/>
    <col min="12" max="12" width="10.25390625" style="56" customWidth="1"/>
    <col min="13" max="13" width="10.875" style="56" customWidth="1"/>
    <col min="14" max="14" width="11.625" style="2" customWidth="1"/>
    <col min="15" max="15" width="7.375" style="2" customWidth="1"/>
    <col min="16" max="16" width="12.75390625" style="2" customWidth="1"/>
    <col min="17" max="17" width="13.125" style="2" customWidth="1"/>
    <col min="18" max="18" width="10.375" style="2" customWidth="1"/>
    <col min="19" max="19" width="9.125" style="2" customWidth="1"/>
    <col min="20" max="20" width="10.875" style="2" customWidth="1"/>
    <col min="21" max="21" width="11.75390625" style="2" customWidth="1"/>
    <col min="22" max="22" width="11.375" style="2" customWidth="1"/>
    <col min="23" max="23" width="11.25390625" style="2" customWidth="1"/>
    <col min="24" max="24" width="12.375" style="2" customWidth="1"/>
    <col min="25" max="57" width="9.125" style="1" customWidth="1"/>
    <col min="58" max="16384" width="9.125" style="2" customWidth="1"/>
  </cols>
  <sheetData>
    <row r="1" spans="2:24" ht="31.5" customHeight="1">
      <c r="B1" s="57" t="s">
        <v>35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 t="s">
        <v>36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2:24" ht="13.5" thickBot="1"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4" t="s">
        <v>0</v>
      </c>
      <c r="C3" s="4" t="s">
        <v>33</v>
      </c>
      <c r="D3" s="5" t="s">
        <v>1</v>
      </c>
      <c r="E3" s="6" t="s">
        <v>28</v>
      </c>
      <c r="F3" s="7" t="s">
        <v>2</v>
      </c>
      <c r="G3" s="8" t="s">
        <v>18</v>
      </c>
      <c r="H3" s="9" t="s">
        <v>21</v>
      </c>
      <c r="I3" s="8" t="s">
        <v>26</v>
      </c>
      <c r="J3" s="10" t="s">
        <v>23</v>
      </c>
      <c r="K3" s="10" t="s">
        <v>25</v>
      </c>
      <c r="L3" s="11" t="s">
        <v>30</v>
      </c>
      <c r="M3" s="12" t="s">
        <v>19</v>
      </c>
      <c r="N3" s="13" t="s">
        <v>3</v>
      </c>
      <c r="O3" s="14"/>
      <c r="P3" s="15" t="s">
        <v>4</v>
      </c>
      <c r="Q3" s="16" t="s">
        <v>5</v>
      </c>
      <c r="R3" s="15" t="s">
        <v>4</v>
      </c>
      <c r="S3" s="16" t="s">
        <v>6</v>
      </c>
      <c r="T3" s="15" t="s">
        <v>4</v>
      </c>
      <c r="U3" s="16" t="s">
        <v>7</v>
      </c>
      <c r="V3" s="15" t="s">
        <v>4</v>
      </c>
      <c r="W3" s="16" t="s">
        <v>8</v>
      </c>
      <c r="X3" s="17" t="s">
        <v>9</v>
      </c>
    </row>
    <row r="4" spans="2:24" ht="13.5" thickBot="1">
      <c r="B4" s="18"/>
      <c r="C4" s="19" t="s">
        <v>34</v>
      </c>
      <c r="D4" s="5" t="s">
        <v>10</v>
      </c>
      <c r="E4" s="20" t="s">
        <v>27</v>
      </c>
      <c r="F4" s="21" t="s">
        <v>11</v>
      </c>
      <c r="G4" s="22"/>
      <c r="H4" s="23" t="s">
        <v>22</v>
      </c>
      <c r="I4" s="22" t="s">
        <v>21</v>
      </c>
      <c r="J4" s="24" t="s">
        <v>24</v>
      </c>
      <c r="K4" s="24" t="s">
        <v>29</v>
      </c>
      <c r="L4" s="25" t="s">
        <v>31</v>
      </c>
      <c r="M4" s="26" t="s">
        <v>20</v>
      </c>
      <c r="N4" s="27">
        <v>39082</v>
      </c>
      <c r="O4" s="28"/>
      <c r="P4" s="29" t="s">
        <v>12</v>
      </c>
      <c r="Q4" s="30">
        <v>39447</v>
      </c>
      <c r="R4" s="29" t="s">
        <v>12</v>
      </c>
      <c r="S4" s="30">
        <v>39813</v>
      </c>
      <c r="T4" s="29" t="s">
        <v>12</v>
      </c>
      <c r="U4" s="30">
        <v>40178</v>
      </c>
      <c r="V4" s="29" t="s">
        <v>12</v>
      </c>
      <c r="W4" s="30">
        <v>40543</v>
      </c>
      <c r="X4" s="31" t="s">
        <v>13</v>
      </c>
    </row>
    <row r="5" spans="2:24" ht="13.5" thickBot="1">
      <c r="B5" s="32" t="s">
        <v>32</v>
      </c>
      <c r="C5" s="33">
        <v>35431</v>
      </c>
      <c r="D5" s="34">
        <v>38574</v>
      </c>
      <c r="E5" s="35">
        <v>38565</v>
      </c>
      <c r="F5" s="36">
        <v>60000</v>
      </c>
      <c r="G5" s="37">
        <v>1</v>
      </c>
      <c r="H5" s="38">
        <v>0.2</v>
      </c>
      <c r="I5" s="39">
        <f>IF(C5&lt;=D5,+F5*H5,IF(C5&gt;D5," ",))</f>
        <v>12000</v>
      </c>
      <c r="J5" s="40">
        <v>38717</v>
      </c>
      <c r="K5" s="41">
        <f>+(J5-E5)</f>
        <v>152</v>
      </c>
      <c r="L5" s="42">
        <f>+(K5/365)*12</f>
        <v>4.997260273972603</v>
      </c>
      <c r="M5" s="43">
        <f>(I5/12)*L5</f>
        <v>4997.260273972603</v>
      </c>
      <c r="N5" s="44">
        <f>+M5</f>
        <v>4997.260273972603</v>
      </c>
      <c r="O5" s="45"/>
      <c r="P5" s="36">
        <f>F5-N5</f>
        <v>55002.7397260274</v>
      </c>
      <c r="Q5" s="46">
        <f>+I5</f>
        <v>12000</v>
      </c>
      <c r="R5" s="36">
        <f>F5-(N5+Q5)</f>
        <v>43002.7397260274</v>
      </c>
      <c r="S5" s="46">
        <f>+I5</f>
        <v>12000</v>
      </c>
      <c r="T5" s="36">
        <f>F5-(N5+Q5+S5)</f>
        <v>31002.739726027397</v>
      </c>
      <c r="U5" s="47">
        <f>+Q5</f>
        <v>12000</v>
      </c>
      <c r="V5" s="36">
        <f>F5-(N5+Q5+S5+U5)</f>
        <v>19002.7397260274</v>
      </c>
      <c r="W5" s="47">
        <f>+Q5+(I5-M5)</f>
        <v>19002.739726027397</v>
      </c>
      <c r="X5" s="48">
        <f>F5-(N5+Q5+S5+U5+W5)</f>
        <v>0</v>
      </c>
    </row>
    <row r="6" spans="2:24" ht="12.75">
      <c r="B6" s="1"/>
      <c r="C6" s="1"/>
      <c r="D6" s="1"/>
      <c r="E6" s="1"/>
      <c r="F6" s="3"/>
      <c r="G6" s="49"/>
      <c r="H6" s="49"/>
      <c r="I6" s="49"/>
      <c r="J6" s="50"/>
      <c r="K6" s="50"/>
      <c r="L6" s="50"/>
      <c r="M6" s="50"/>
      <c r="N6" s="51" t="s">
        <v>14</v>
      </c>
      <c r="O6" s="52"/>
      <c r="P6" s="3"/>
      <c r="Q6" s="53">
        <f>+Q5/4</f>
        <v>3000</v>
      </c>
      <c r="R6" s="54"/>
      <c r="S6" s="53">
        <f>+Q6</f>
        <v>3000</v>
      </c>
      <c r="T6" s="54"/>
      <c r="U6" s="53">
        <f>+Q6</f>
        <v>3000</v>
      </c>
      <c r="V6" s="54"/>
      <c r="W6" s="53">
        <f>+Q6</f>
        <v>3000</v>
      </c>
      <c r="X6" s="3"/>
    </row>
    <row r="7" spans="2:24" ht="12.75">
      <c r="B7" s="1"/>
      <c r="C7" s="1"/>
      <c r="D7" s="1"/>
      <c r="E7" s="1"/>
      <c r="F7" s="3"/>
      <c r="G7" s="49"/>
      <c r="H7" s="49"/>
      <c r="I7" s="49"/>
      <c r="J7" s="50"/>
      <c r="K7" s="50"/>
      <c r="L7" s="50"/>
      <c r="M7" s="50"/>
      <c r="N7" s="55" t="s">
        <v>15</v>
      </c>
      <c r="O7" s="52"/>
      <c r="P7" s="3"/>
      <c r="Q7" s="53">
        <f>+Q6</f>
        <v>3000</v>
      </c>
      <c r="R7" s="54"/>
      <c r="S7" s="53">
        <f>+Q6</f>
        <v>3000</v>
      </c>
      <c r="T7" s="54"/>
      <c r="U7" s="53">
        <f>+Q6</f>
        <v>3000</v>
      </c>
      <c r="V7" s="54"/>
      <c r="W7" s="53">
        <f>+Q6</f>
        <v>3000</v>
      </c>
      <c r="X7" s="3"/>
    </row>
    <row r="8" spans="2:24" ht="12.75">
      <c r="B8" s="1"/>
      <c r="C8" s="1"/>
      <c r="D8" s="1"/>
      <c r="E8" s="1"/>
      <c r="F8" s="3"/>
      <c r="G8" s="49"/>
      <c r="H8" s="49"/>
      <c r="I8" s="49"/>
      <c r="J8" s="50"/>
      <c r="K8" s="50"/>
      <c r="L8" s="50"/>
      <c r="M8" s="50"/>
      <c r="N8" s="55" t="s">
        <v>16</v>
      </c>
      <c r="O8" s="52"/>
      <c r="P8" s="3"/>
      <c r="Q8" s="53">
        <f>+Q6</f>
        <v>3000</v>
      </c>
      <c r="R8" s="54"/>
      <c r="S8" s="53">
        <f>+Q6</f>
        <v>3000</v>
      </c>
      <c r="T8" s="54"/>
      <c r="U8" s="53">
        <f>+Q6</f>
        <v>3000</v>
      </c>
      <c r="V8" s="54"/>
      <c r="W8" s="53">
        <f>+Q6</f>
        <v>3000</v>
      </c>
      <c r="X8" s="3"/>
    </row>
    <row r="9" spans="2:24" ht="12.75">
      <c r="B9" s="1"/>
      <c r="C9" s="1"/>
      <c r="D9" s="1"/>
      <c r="E9" s="1"/>
      <c r="F9" s="3"/>
      <c r="G9" s="49"/>
      <c r="H9" s="49"/>
      <c r="I9" s="49"/>
      <c r="J9" s="50"/>
      <c r="K9" s="50"/>
      <c r="L9" s="50"/>
      <c r="M9" s="50"/>
      <c r="N9" s="55" t="s">
        <v>17</v>
      </c>
      <c r="O9" s="52"/>
      <c r="P9" s="3"/>
      <c r="Q9" s="53">
        <f>+Q6</f>
        <v>3000</v>
      </c>
      <c r="R9" s="54"/>
      <c r="S9" s="53">
        <f>+Q6</f>
        <v>3000</v>
      </c>
      <c r="T9" s="54"/>
      <c r="U9" s="53">
        <f>+Q6</f>
        <v>3000</v>
      </c>
      <c r="V9" s="54"/>
      <c r="W9" s="53">
        <f>+Q6</f>
        <v>3000</v>
      </c>
      <c r="X9" s="3"/>
    </row>
    <row r="10" spans="2:24" ht="12.75">
      <c r="B10" s="1"/>
      <c r="C10" s="1"/>
      <c r="D10" s="1"/>
      <c r="E10" s="1"/>
      <c r="F10" s="1"/>
      <c r="G10" s="1"/>
      <c r="H10" s="1"/>
      <c r="I10" s="1"/>
      <c r="J10" s="3"/>
      <c r="K10" s="3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2.75">
      <c r="B11" s="1"/>
      <c r="C11" s="1"/>
      <c r="D11" s="1"/>
      <c r="E11" s="1"/>
      <c r="F11" s="1"/>
      <c r="G11" s="1"/>
      <c r="H11" s="1"/>
      <c r="I11" s="1"/>
      <c r="J11" s="3"/>
      <c r="K11" s="3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2.75">
      <c r="B12" s="1"/>
      <c r="C12" s="1"/>
      <c r="D12" s="1"/>
      <c r="E12" s="1"/>
      <c r="F12" s="1"/>
      <c r="G12" s="1"/>
      <c r="H12" s="1"/>
      <c r="I12" s="1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2.75">
      <c r="B13" s="1"/>
      <c r="C13" s="1"/>
      <c r="D13" s="1"/>
      <c r="E13" s="1"/>
      <c r="F13" s="1"/>
      <c r="G13" s="1"/>
      <c r="H13" s="1"/>
      <c r="I13" s="1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2.75">
      <c r="B14" s="1"/>
      <c r="C14" s="1"/>
      <c r="D14" s="1"/>
      <c r="E14" s="1"/>
      <c r="F14" s="1"/>
      <c r="G14" s="1"/>
      <c r="H14" s="1"/>
      <c r="I14" s="1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0:13" s="1" customFormat="1" ht="12.75">
      <c r="J17" s="3"/>
      <c r="K17" s="3"/>
      <c r="L17" s="3"/>
      <c r="M17" s="3"/>
    </row>
    <row r="18" spans="10:13" s="1" customFormat="1" ht="12.75">
      <c r="J18" s="3"/>
      <c r="K18" s="3"/>
      <c r="L18" s="3"/>
      <c r="M18" s="3"/>
    </row>
    <row r="19" spans="10:13" s="1" customFormat="1" ht="12.75">
      <c r="J19" s="3"/>
      <c r="K19" s="3"/>
      <c r="L19" s="3"/>
      <c r="M19" s="3"/>
    </row>
    <row r="20" spans="10:13" s="1" customFormat="1" ht="12.75">
      <c r="J20" s="3"/>
      <c r="K20" s="3"/>
      <c r="L20" s="3"/>
      <c r="M20" s="3"/>
    </row>
    <row r="21" spans="10:13" s="1" customFormat="1" ht="12.75">
      <c r="J21" s="3"/>
      <c r="K21" s="3"/>
      <c r="L21" s="3"/>
      <c r="M21" s="3"/>
    </row>
    <row r="22" spans="10:13" s="1" customFormat="1" ht="12.75">
      <c r="J22" s="3"/>
      <c r="K22" s="3"/>
      <c r="L22" s="3"/>
      <c r="M22" s="3"/>
    </row>
    <row r="23" spans="10:13" s="1" customFormat="1" ht="12.75">
      <c r="J23" s="3"/>
      <c r="K23" s="3"/>
      <c r="L23" s="3"/>
      <c r="M23" s="3"/>
    </row>
    <row r="24" spans="10:13" s="1" customFormat="1" ht="12.75">
      <c r="J24" s="3"/>
      <c r="K24" s="3"/>
      <c r="L24" s="3"/>
      <c r="M24" s="3"/>
    </row>
    <row r="25" spans="10:13" s="1" customFormat="1" ht="12.75">
      <c r="J25" s="3"/>
      <c r="K25" s="3"/>
      <c r="L25" s="3"/>
      <c r="M25" s="3"/>
    </row>
    <row r="26" spans="10:13" s="1" customFormat="1" ht="12.75">
      <c r="J26" s="3"/>
      <c r="K26" s="3"/>
      <c r="L26" s="3"/>
      <c r="M26" s="3"/>
    </row>
    <row r="27" spans="10:13" s="1" customFormat="1" ht="12.75">
      <c r="J27" s="3"/>
      <c r="K27" s="3"/>
      <c r="L27" s="3"/>
      <c r="M27" s="3"/>
    </row>
    <row r="28" spans="10:13" s="1" customFormat="1" ht="12.75">
      <c r="J28" s="3"/>
      <c r="K28" s="3"/>
      <c r="L28" s="3"/>
      <c r="M28" s="3"/>
    </row>
    <row r="29" spans="10:13" s="1" customFormat="1" ht="12.75">
      <c r="J29" s="3"/>
      <c r="K29" s="3"/>
      <c r="L29" s="3"/>
      <c r="M29" s="3"/>
    </row>
    <row r="30" spans="10:13" s="1" customFormat="1" ht="12.75">
      <c r="J30" s="3"/>
      <c r="K30" s="3"/>
      <c r="L30" s="3"/>
      <c r="M30" s="3"/>
    </row>
    <row r="31" spans="10:13" s="1" customFormat="1" ht="12.75">
      <c r="J31" s="3"/>
      <c r="K31" s="3"/>
      <c r="L31" s="3"/>
      <c r="M31" s="3"/>
    </row>
    <row r="32" spans="10:13" s="1" customFormat="1" ht="12.75">
      <c r="J32" s="3"/>
      <c r="K32" s="3"/>
      <c r="L32" s="3"/>
      <c r="M32" s="3"/>
    </row>
    <row r="33" spans="10:13" s="1" customFormat="1" ht="12.75">
      <c r="J33" s="3"/>
      <c r="K33" s="3"/>
      <c r="L33" s="3"/>
      <c r="M33" s="3"/>
    </row>
    <row r="34" spans="10:13" s="1" customFormat="1" ht="12.75">
      <c r="J34" s="3"/>
      <c r="K34" s="3"/>
      <c r="L34" s="3"/>
      <c r="M34" s="3"/>
    </row>
    <row r="35" spans="10:13" s="1" customFormat="1" ht="12.75">
      <c r="J35" s="3"/>
      <c r="K35" s="3"/>
      <c r="L35" s="3"/>
      <c r="M35" s="3"/>
    </row>
    <row r="36" spans="10:13" s="1" customFormat="1" ht="12.75">
      <c r="J36" s="3"/>
      <c r="K36" s="3"/>
      <c r="L36" s="3"/>
      <c r="M36" s="3"/>
    </row>
    <row r="37" spans="10:13" s="1" customFormat="1" ht="12.75">
      <c r="J37" s="3"/>
      <c r="K37" s="3"/>
      <c r="L37" s="3"/>
      <c r="M37" s="3"/>
    </row>
    <row r="38" spans="10:13" s="1" customFormat="1" ht="12.75">
      <c r="J38" s="3"/>
      <c r="K38" s="3"/>
      <c r="L38" s="3"/>
      <c r="M38" s="3"/>
    </row>
    <row r="39" spans="10:13" s="1" customFormat="1" ht="12.75">
      <c r="J39" s="3"/>
      <c r="K39" s="3"/>
      <c r="L39" s="3"/>
      <c r="M39" s="3"/>
    </row>
    <row r="40" spans="10:13" s="1" customFormat="1" ht="12.75">
      <c r="J40" s="3"/>
      <c r="K40" s="3"/>
      <c r="L40" s="3"/>
      <c r="M40" s="3"/>
    </row>
    <row r="41" spans="10:13" s="1" customFormat="1" ht="12.75">
      <c r="J41" s="3"/>
      <c r="K41" s="3"/>
      <c r="L41" s="3"/>
      <c r="M41" s="3"/>
    </row>
    <row r="42" spans="10:13" s="1" customFormat="1" ht="12.75">
      <c r="J42" s="3"/>
      <c r="K42" s="3"/>
      <c r="L42" s="3"/>
      <c r="M42" s="3"/>
    </row>
    <row r="43" spans="10:13" s="1" customFormat="1" ht="12.75">
      <c r="J43" s="3"/>
      <c r="K43" s="3"/>
      <c r="L43" s="3"/>
      <c r="M43" s="3"/>
    </row>
    <row r="44" spans="10:13" s="1" customFormat="1" ht="12.75">
      <c r="J44" s="3"/>
      <c r="K44" s="3"/>
      <c r="L44" s="3"/>
      <c r="M44" s="3"/>
    </row>
    <row r="45" spans="10:13" s="1" customFormat="1" ht="12.75">
      <c r="J45" s="3"/>
      <c r="K45" s="3"/>
      <c r="L45" s="3"/>
      <c r="M45" s="3"/>
    </row>
    <row r="46" spans="10:13" s="1" customFormat="1" ht="12.75">
      <c r="J46" s="3"/>
      <c r="K46" s="3"/>
      <c r="L46" s="3"/>
      <c r="M46" s="3"/>
    </row>
    <row r="47" spans="10:13" s="1" customFormat="1" ht="12.75">
      <c r="J47" s="3"/>
      <c r="K47" s="3"/>
      <c r="L47" s="3"/>
      <c r="M47" s="3"/>
    </row>
    <row r="48" spans="10:13" s="1" customFormat="1" ht="12.75">
      <c r="J48" s="3"/>
      <c r="K48" s="3"/>
      <c r="L48" s="3"/>
      <c r="M48" s="3"/>
    </row>
    <row r="49" spans="10:13" s="1" customFormat="1" ht="12.75">
      <c r="J49" s="3"/>
      <c r="K49" s="3"/>
      <c r="L49" s="3"/>
      <c r="M49" s="3"/>
    </row>
    <row r="50" spans="10:13" s="1" customFormat="1" ht="12.75">
      <c r="J50" s="3"/>
      <c r="K50" s="3"/>
      <c r="L50" s="3"/>
      <c r="M50" s="3"/>
    </row>
    <row r="51" spans="10:13" s="1" customFormat="1" ht="12.75">
      <c r="J51" s="3"/>
      <c r="K51" s="3"/>
      <c r="L51" s="3"/>
      <c r="M51" s="3"/>
    </row>
    <row r="52" spans="10:13" s="1" customFormat="1" ht="12.75">
      <c r="J52" s="3"/>
      <c r="K52" s="3"/>
      <c r="L52" s="3"/>
      <c r="M52" s="3"/>
    </row>
    <row r="53" spans="10:13" s="1" customFormat="1" ht="12.75">
      <c r="J53" s="3"/>
      <c r="K53" s="3"/>
      <c r="L53" s="3"/>
      <c r="M53" s="3"/>
    </row>
    <row r="54" spans="10:13" s="1" customFormat="1" ht="12.75">
      <c r="J54" s="3"/>
      <c r="K54" s="3"/>
      <c r="L54" s="3"/>
      <c r="M54" s="3"/>
    </row>
    <row r="55" spans="10:13" s="1" customFormat="1" ht="12.75">
      <c r="J55" s="3"/>
      <c r="K55" s="3"/>
      <c r="L55" s="3"/>
      <c r="M55" s="3"/>
    </row>
    <row r="56" spans="10:13" s="1" customFormat="1" ht="12.75">
      <c r="J56" s="3"/>
      <c r="K56" s="3"/>
      <c r="L56" s="3"/>
      <c r="M56" s="3"/>
    </row>
    <row r="57" spans="10:13" s="1" customFormat="1" ht="12.75">
      <c r="J57" s="3"/>
      <c r="K57" s="3"/>
      <c r="L57" s="3"/>
      <c r="M57" s="3"/>
    </row>
    <row r="58" spans="10:13" s="1" customFormat="1" ht="12.75">
      <c r="J58" s="3"/>
      <c r="K58" s="3"/>
      <c r="L58" s="3"/>
      <c r="M58" s="3"/>
    </row>
    <row r="59" spans="10:13" s="1" customFormat="1" ht="12.75">
      <c r="J59" s="3"/>
      <c r="K59" s="3"/>
      <c r="L59" s="3"/>
      <c r="M59" s="3"/>
    </row>
    <row r="60" spans="10:13" s="1" customFormat="1" ht="12.75">
      <c r="J60" s="3"/>
      <c r="K60" s="3"/>
      <c r="L60" s="3"/>
      <c r="M60" s="3"/>
    </row>
    <row r="61" spans="10:13" s="1" customFormat="1" ht="12.75">
      <c r="J61" s="3"/>
      <c r="K61" s="3"/>
      <c r="L61" s="3"/>
      <c r="M61" s="3"/>
    </row>
    <row r="62" spans="10:13" s="1" customFormat="1" ht="12.75">
      <c r="J62" s="3"/>
      <c r="K62" s="3"/>
      <c r="L62" s="3"/>
      <c r="M62" s="3"/>
    </row>
    <row r="63" spans="10:13" s="1" customFormat="1" ht="12.75">
      <c r="J63" s="3"/>
      <c r="K63" s="3"/>
      <c r="L63" s="3"/>
      <c r="M63" s="3"/>
    </row>
    <row r="64" spans="10:13" s="1" customFormat="1" ht="12.75">
      <c r="J64" s="3"/>
      <c r="K64" s="3"/>
      <c r="L64" s="3"/>
      <c r="M64" s="3"/>
    </row>
    <row r="65" spans="10:13" s="1" customFormat="1" ht="12.75">
      <c r="J65" s="3"/>
      <c r="K65" s="3"/>
      <c r="L65" s="3"/>
      <c r="M65" s="3"/>
    </row>
    <row r="66" spans="10:13" s="1" customFormat="1" ht="12.75">
      <c r="J66" s="3"/>
      <c r="K66" s="3"/>
      <c r="L66" s="3"/>
      <c r="M66" s="3"/>
    </row>
    <row r="67" spans="10:13" s="1" customFormat="1" ht="12.75">
      <c r="J67" s="3"/>
      <c r="K67" s="3"/>
      <c r="L67" s="3"/>
      <c r="M67" s="3"/>
    </row>
    <row r="68" spans="10:13" s="1" customFormat="1" ht="12.75">
      <c r="J68" s="3"/>
      <c r="K68" s="3"/>
      <c r="L68" s="3"/>
      <c r="M68" s="3"/>
    </row>
    <row r="69" spans="10:13" s="1" customFormat="1" ht="12.75">
      <c r="J69" s="3"/>
      <c r="K69" s="3"/>
      <c r="L69" s="3"/>
      <c r="M69" s="3"/>
    </row>
    <row r="70" spans="10:13" s="1" customFormat="1" ht="12.75">
      <c r="J70" s="3"/>
      <c r="K70" s="3"/>
      <c r="L70" s="3"/>
      <c r="M70" s="3"/>
    </row>
    <row r="71" spans="10:13" s="1" customFormat="1" ht="12.75">
      <c r="J71" s="3"/>
      <c r="K71" s="3"/>
      <c r="L71" s="3"/>
      <c r="M71" s="3"/>
    </row>
    <row r="72" spans="10:13" s="1" customFormat="1" ht="12.75">
      <c r="J72" s="3"/>
      <c r="K72" s="3"/>
      <c r="L72" s="3"/>
      <c r="M72" s="3"/>
    </row>
    <row r="73" spans="10:13" s="1" customFormat="1" ht="12.75">
      <c r="J73" s="3"/>
      <c r="K73" s="3"/>
      <c r="L73" s="3"/>
      <c r="M73" s="3"/>
    </row>
    <row r="74" spans="10:13" s="1" customFormat="1" ht="12.75">
      <c r="J74" s="3"/>
      <c r="K74" s="3"/>
      <c r="L74" s="3"/>
      <c r="M74" s="3"/>
    </row>
    <row r="75" spans="10:13" s="1" customFormat="1" ht="12.75">
      <c r="J75" s="3"/>
      <c r="K75" s="3"/>
      <c r="L75" s="3"/>
      <c r="M75" s="3"/>
    </row>
    <row r="76" spans="10:13" s="1" customFormat="1" ht="12.75">
      <c r="J76" s="3"/>
      <c r="K76" s="3"/>
      <c r="L76" s="3"/>
      <c r="M76" s="3"/>
    </row>
    <row r="77" spans="10:13" s="1" customFormat="1" ht="12.75">
      <c r="J77" s="3"/>
      <c r="K77" s="3"/>
      <c r="L77" s="3"/>
      <c r="M77" s="3"/>
    </row>
    <row r="78" spans="10:13" s="1" customFormat="1" ht="12.75">
      <c r="J78" s="3"/>
      <c r="K78" s="3"/>
      <c r="L78" s="3"/>
      <c r="M78" s="3"/>
    </row>
    <row r="79" spans="10:13" s="1" customFormat="1" ht="12.75">
      <c r="J79" s="3"/>
      <c r="K79" s="3"/>
      <c r="L79" s="3"/>
      <c r="M79" s="3"/>
    </row>
    <row r="80" spans="10:13" s="1" customFormat="1" ht="12.75">
      <c r="J80" s="3"/>
      <c r="K80" s="3"/>
      <c r="L80" s="3"/>
      <c r="M80" s="3"/>
    </row>
    <row r="81" spans="10:13" s="1" customFormat="1" ht="12.75">
      <c r="J81" s="3"/>
      <c r="K81" s="3"/>
      <c r="L81" s="3"/>
      <c r="M81" s="3"/>
    </row>
    <row r="82" spans="10:13" s="1" customFormat="1" ht="12.75">
      <c r="J82" s="3"/>
      <c r="K82" s="3"/>
      <c r="L82" s="3"/>
      <c r="M82" s="3"/>
    </row>
    <row r="83" spans="10:13" s="1" customFormat="1" ht="12.75">
      <c r="J83" s="3"/>
      <c r="K83" s="3"/>
      <c r="L83" s="3"/>
      <c r="M83" s="3"/>
    </row>
    <row r="84" spans="10:13" s="1" customFormat="1" ht="12.75">
      <c r="J84" s="3"/>
      <c r="K84" s="3"/>
      <c r="L84" s="3"/>
      <c r="M84" s="3"/>
    </row>
    <row r="85" spans="10:13" s="1" customFormat="1" ht="12.75">
      <c r="J85" s="3"/>
      <c r="K85" s="3"/>
      <c r="L85" s="3"/>
      <c r="M85" s="3"/>
    </row>
    <row r="86" spans="10:13" s="1" customFormat="1" ht="12.75">
      <c r="J86" s="3"/>
      <c r="K86" s="3"/>
      <c r="L86" s="3"/>
      <c r="M86" s="3"/>
    </row>
    <row r="87" spans="10:13" s="1" customFormat="1" ht="12.75">
      <c r="J87" s="3"/>
      <c r="K87" s="3"/>
      <c r="L87" s="3"/>
      <c r="M87" s="3"/>
    </row>
    <row r="88" spans="10:13" s="1" customFormat="1" ht="12.75">
      <c r="J88" s="3"/>
      <c r="K88" s="3"/>
      <c r="L88" s="3"/>
      <c r="M88" s="3"/>
    </row>
    <row r="89" spans="10:13" s="1" customFormat="1" ht="12.75">
      <c r="J89" s="3"/>
      <c r="K89" s="3"/>
      <c r="L89" s="3"/>
      <c r="M89" s="3"/>
    </row>
    <row r="90" spans="10:13" s="1" customFormat="1" ht="12.75">
      <c r="J90" s="3"/>
      <c r="K90" s="3"/>
      <c r="L90" s="3"/>
      <c r="M90" s="3"/>
    </row>
    <row r="91" spans="10:13" s="1" customFormat="1" ht="12.75">
      <c r="J91" s="3"/>
      <c r="K91" s="3"/>
      <c r="L91" s="3"/>
      <c r="M91" s="3"/>
    </row>
    <row r="92" spans="10:13" s="1" customFormat="1" ht="12.75">
      <c r="J92" s="3"/>
      <c r="K92" s="3"/>
      <c r="L92" s="3"/>
      <c r="M92" s="3"/>
    </row>
    <row r="93" spans="10:13" s="1" customFormat="1" ht="12.75">
      <c r="J93" s="3"/>
      <c r="K93" s="3"/>
      <c r="L93" s="3"/>
      <c r="M93" s="3"/>
    </row>
    <row r="94" spans="10:13" s="1" customFormat="1" ht="12.75">
      <c r="J94" s="3"/>
      <c r="K94" s="3"/>
      <c r="L94" s="3"/>
      <c r="M94" s="3"/>
    </row>
    <row r="95" spans="10:13" s="1" customFormat="1" ht="12.75">
      <c r="J95" s="3"/>
      <c r="K95" s="3"/>
      <c r="L95" s="3"/>
      <c r="M95" s="3"/>
    </row>
    <row r="96" spans="10:13" s="1" customFormat="1" ht="12.75">
      <c r="J96" s="3"/>
      <c r="K96" s="3"/>
      <c r="L96" s="3"/>
      <c r="M96" s="3"/>
    </row>
    <row r="97" spans="10:13" s="1" customFormat="1" ht="12.75">
      <c r="J97" s="3"/>
      <c r="K97" s="3"/>
      <c r="L97" s="3"/>
      <c r="M97" s="3"/>
    </row>
    <row r="98" spans="10:13" s="1" customFormat="1" ht="12.75">
      <c r="J98" s="3"/>
      <c r="K98" s="3"/>
      <c r="L98" s="3"/>
      <c r="M98" s="3"/>
    </row>
    <row r="99" spans="10:13" s="1" customFormat="1" ht="12.75">
      <c r="J99" s="3"/>
      <c r="K99" s="3"/>
      <c r="L99" s="3"/>
      <c r="M99" s="3"/>
    </row>
  </sheetData>
  <sheetProtection password="EAF5" sheet="1"/>
  <mergeCells count="5">
    <mergeCell ref="N3:O3"/>
    <mergeCell ref="N4:O4"/>
    <mergeCell ref="N5:O5"/>
    <mergeCell ref="B1:M1"/>
    <mergeCell ref="N1:X1"/>
  </mergeCells>
  <hyperlinks>
    <hyperlink ref="N1" r:id="rId1" display="www.osman-uzun.com"/>
  </hyperlinks>
  <printOptions/>
  <pageMargins left="0.75" right="0.75" top="1" bottom="1" header="0.5" footer="0.5"/>
  <pageSetup horizontalDpi="600" verticalDpi="600" orientation="portrait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MUHARREMTÜRK</dc:creator>
  <cp:keywords/>
  <dc:description/>
  <cp:lastModifiedBy>Alper</cp:lastModifiedBy>
  <dcterms:created xsi:type="dcterms:W3CDTF">2008-01-22T10:49:45Z</dcterms:created>
  <dcterms:modified xsi:type="dcterms:W3CDTF">2012-11-17T01:33:10Z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